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35" windowWidth="14865" windowHeight="6735" activeTab="0"/>
  </bookViews>
  <sheets>
    <sheet name="Valor Conseguido" sheetId="1" r:id="rId1"/>
    <sheet name="Gráfica" sheetId="2" r:id="rId2"/>
  </sheets>
  <definedNames/>
  <calcPr fullCalcOnLoad="1"/>
</workbook>
</file>

<file path=xl/comments1.xml><?xml version="1.0" encoding="utf-8"?>
<comments xmlns="http://schemas.openxmlformats.org/spreadsheetml/2006/main">
  <authors>
    <author>kwais</author>
    <author>juanhm</author>
  </authors>
  <commentList>
    <comment ref="D24" authorId="0">
      <text>
        <r>
          <rPr>
            <sz val="8"/>
            <rFont val="Tahoma"/>
            <family val="2"/>
          </rPr>
          <t xml:space="preserve">Valor Planificado Total dividido por CPI. </t>
        </r>
        <r>
          <rPr>
            <b/>
            <sz val="8"/>
            <rFont val="Tahoma"/>
            <family val="2"/>
          </rPr>
          <t>Valor en Horas.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sz val="8"/>
            <rFont val="Tahoma"/>
            <family val="2"/>
          </rPr>
          <t xml:space="preserve">Duración Planificada del Proyecto dividido por SPI. </t>
        </r>
        <r>
          <rPr>
            <b/>
            <sz val="8"/>
            <rFont val="Tahoma"/>
            <family val="2"/>
          </rPr>
          <t>Valor en Unidades Estimadas</t>
        </r>
        <r>
          <rPr>
            <sz val="8"/>
            <rFont val="Tahoma"/>
            <family val="2"/>
          </rPr>
          <t>.</t>
        </r>
      </text>
    </comment>
    <comment ref="L24" authorId="0">
      <text>
        <r>
          <rPr>
            <sz val="8"/>
            <rFont val="Tahoma"/>
            <family val="2"/>
          </rPr>
          <t>Valor Planificado Total dividido por CPI.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sz val="8"/>
            <rFont val="Tahoma"/>
            <family val="2"/>
          </rPr>
          <t>Duración Planificada del Proyecto (en unidades estimadas) dividido por SPI.</t>
        </r>
      </text>
    </comment>
    <comment ref="D46" authorId="0">
      <text>
        <r>
          <rPr>
            <sz val="8"/>
            <rFont val="Tahoma"/>
            <family val="2"/>
          </rPr>
          <t xml:space="preserve">Valor Planificado Total dividido por CPI.
</t>
        </r>
      </text>
    </comment>
    <comment ref="D47" authorId="0">
      <text>
        <r>
          <rPr>
            <sz val="8"/>
            <rFont val="Tahoma"/>
            <family val="2"/>
          </rPr>
          <t>Duración Planificada del Proyecto (en meses) dividido por SPI.</t>
        </r>
      </text>
    </comment>
    <comment ref="L46" authorId="0">
      <text>
        <r>
          <rPr>
            <sz val="8"/>
            <rFont val="Tahoma"/>
            <family val="2"/>
          </rPr>
          <t xml:space="preserve">Valor Planificado Total dividido por CPI.
</t>
        </r>
      </text>
    </comment>
    <comment ref="L47" authorId="0">
      <text>
        <r>
          <rPr>
            <sz val="8"/>
            <rFont val="Tahoma"/>
            <family val="2"/>
          </rPr>
          <t>Duración Planificada del Proyecto (en meses) dividido por SPI.</t>
        </r>
      </text>
    </comment>
    <comment ref="B2" authorId="1">
      <text>
        <r>
          <rPr>
            <sz val="8"/>
            <rFont val="Tahoma"/>
            <family val="2"/>
          </rPr>
          <t>Fecha del último cálculo de valor conseguido realizado. Se va actualizando a medida que avanza el proyecto.</t>
        </r>
      </text>
    </comment>
    <comment ref="B3" authorId="1">
      <text>
        <r>
          <rPr>
            <sz val="8"/>
            <rFont val="Tahoma"/>
            <family val="2"/>
          </rPr>
          <t>Unidades de Estimación de finalización de proyecto.</t>
        </r>
      </text>
    </comment>
  </commentList>
</comments>
</file>

<file path=xl/sharedStrings.xml><?xml version="1.0" encoding="utf-8"?>
<sst xmlns="http://schemas.openxmlformats.org/spreadsheetml/2006/main" count="88" uniqueCount="31">
  <si>
    <t>EV</t>
  </si>
  <si>
    <t>CPI=EV/AC</t>
  </si>
  <si>
    <t>SPI=EV/PV</t>
  </si>
  <si>
    <t>PV</t>
  </si>
  <si>
    <t>%</t>
  </si>
  <si>
    <t>Horas</t>
  </si>
  <si>
    <t>AC</t>
  </si>
  <si>
    <t>Tarea de Proyecto</t>
  </si>
  <si>
    <t>Total</t>
  </si>
  <si>
    <t>Teórico</t>
  </si>
  <si>
    <t>Real</t>
  </si>
  <si>
    <t>% Total</t>
  </si>
  <si>
    <t>SV=EV-PV (Variación Calendario)</t>
  </si>
  <si>
    <t>Tiempo Estimado de Finalización</t>
  </si>
  <si>
    <t>Acum.</t>
  </si>
  <si>
    <t>Fecha:</t>
  </si>
  <si>
    <t>Tipo Unidades:</t>
  </si>
  <si>
    <t>Nº Unidades Estimadas:</t>
  </si>
  <si>
    <t>Factor de Replanificación</t>
  </si>
  <si>
    <t>Planificado</t>
  </si>
  <si>
    <t>Incurrido</t>
  </si>
  <si>
    <t>Conseguido</t>
  </si>
  <si>
    <t>Pendiente</t>
  </si>
  <si>
    <t>CV=EV-AC (Variación Esfuerzo)</t>
  </si>
  <si>
    <t>Esfuerzo Estimado de Finalización (EAC)</t>
  </si>
  <si>
    <t>Unidades</t>
  </si>
  <si>
    <t>Valor Acumulado</t>
  </si>
  <si>
    <t>Hito 1</t>
  </si>
  <si>
    <t>Hito 2</t>
  </si>
  <si>
    <t>Hito 3</t>
  </si>
  <si>
    <t>Hito 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</si>
</sst>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00%"/>
    <numFmt numFmtId="184" formatCode="[$-C0A]dddd\,\ dd&quot; de &quot;mmmm&quot; de &quot;yyyy"/>
    <numFmt numFmtId="185" formatCode="[$-C0A]mmm\-yy;@"/>
    <numFmt numFmtId="186" formatCode="mmm\-yyyy"/>
    <numFmt numFmtId="187" formatCode="[&lt;=9999999]###\-####;\(###\)\ ###\-####"/>
    <numFmt numFmtId="188" formatCode="[$-C0A]d\-mmm\-yy;@"/>
    <numFmt numFmtId="189" formatCode="#,##0.00\ &quot;€&quot;"/>
    <numFmt numFmtId="190" formatCode="[$-C0A]dd\-mmm\-yy;@"/>
    <numFmt numFmtId="191" formatCode="dd\-mm\-yy;@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color indexed="17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/>
      <right>
        <color indexed="63"/>
      </right>
      <top style="thin">
        <color indexed="55"/>
      </top>
      <bottom style="thin">
        <color indexed="55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>
        <color indexed="55"/>
      </top>
      <bottom style="thin">
        <color indexed="55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4">
    <xf numFmtId="0" fontId="0" fillId="0" borderId="0" xfId="0" applyAlignment="1">
      <alignment/>
    </xf>
    <xf numFmtId="9" fontId="6" fillId="33" borderId="0" xfId="48" applyNumberFormat="1" applyFont="1" applyFill="1" applyBorder="1" applyAlignment="1">
      <alignment/>
    </xf>
    <xf numFmtId="9" fontId="6" fillId="33" borderId="10" xfId="48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horizontal="right"/>
    </xf>
    <xf numFmtId="1" fontId="2" fillId="34" borderId="12" xfId="0" applyNumberFormat="1" applyFont="1" applyFill="1" applyBorder="1" applyAlignment="1" applyProtection="1">
      <alignment horizontal="right"/>
      <protection/>
    </xf>
    <xf numFmtId="1" fontId="2" fillId="34" borderId="13" xfId="0" applyNumberFormat="1" applyFont="1" applyFill="1" applyBorder="1" applyAlignment="1" applyProtection="1">
      <alignment horizontal="right"/>
      <protection/>
    </xf>
    <xf numFmtId="1" fontId="0" fillId="35" borderId="0" xfId="0" applyNumberFormat="1" applyFont="1" applyFill="1" applyAlignment="1" applyProtection="1">
      <alignment/>
      <protection/>
    </xf>
    <xf numFmtId="1" fontId="6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/>
    </xf>
    <xf numFmtId="1" fontId="7" fillId="35" borderId="0" xfId="0" applyNumberFormat="1" applyFont="1" applyFill="1" applyAlignment="1">
      <alignment/>
    </xf>
    <xf numFmtId="185" fontId="1" fillId="35" borderId="0" xfId="0" applyNumberFormat="1" applyFont="1" applyFill="1" applyBorder="1" applyAlignment="1">
      <alignment/>
    </xf>
    <xf numFmtId="185" fontId="0" fillId="35" borderId="0" xfId="0" applyNumberFormat="1" applyFont="1" applyFill="1" applyBorder="1" applyAlignment="1">
      <alignment/>
    </xf>
    <xf numFmtId="185" fontId="1" fillId="35" borderId="0" xfId="0" applyNumberFormat="1" applyFont="1" applyFill="1" applyAlignment="1">
      <alignment/>
    </xf>
    <xf numFmtId="185" fontId="0" fillId="35" borderId="0" xfId="0" applyNumberFormat="1" applyFont="1" applyFill="1" applyAlignment="1">
      <alignment/>
    </xf>
    <xf numFmtId="185" fontId="1" fillId="35" borderId="0" xfId="0" applyNumberFormat="1" applyFont="1" applyFill="1" applyAlignment="1">
      <alignment horizontal="center"/>
    </xf>
    <xf numFmtId="185" fontId="0" fillId="35" borderId="0" xfId="0" applyNumberFormat="1" applyFont="1" applyFill="1" applyAlignment="1">
      <alignment horizontal="center"/>
    </xf>
    <xf numFmtId="1" fontId="0" fillId="35" borderId="14" xfId="0" applyNumberFormat="1" applyFont="1" applyFill="1" applyBorder="1" applyAlignment="1" applyProtection="1">
      <alignment wrapText="1"/>
      <protection locked="0"/>
    </xf>
    <xf numFmtId="9" fontId="6" fillId="35" borderId="0" xfId="48" applyNumberFormat="1" applyFont="1" applyFill="1" applyBorder="1" applyAlignment="1" applyProtection="1">
      <alignment/>
      <protection locked="0"/>
    </xf>
    <xf numFmtId="1" fontId="0" fillId="35" borderId="0" xfId="48" applyNumberFormat="1" applyFont="1" applyFill="1" applyAlignment="1">
      <alignment/>
    </xf>
    <xf numFmtId="1" fontId="0" fillId="35" borderId="15" xfId="0" applyNumberFormat="1" applyFont="1" applyFill="1" applyBorder="1" applyAlignment="1" applyProtection="1">
      <alignment wrapText="1"/>
      <protection locked="0"/>
    </xf>
    <xf numFmtId="9" fontId="6" fillId="35" borderId="10" xfId="48" applyNumberFormat="1" applyFont="1" applyFill="1" applyBorder="1" applyAlignment="1" applyProtection="1">
      <alignment/>
      <protection locked="0"/>
    </xf>
    <xf numFmtId="175" fontId="6" fillId="35" borderId="0" xfId="48" applyNumberFormat="1" applyFont="1" applyFill="1" applyAlignment="1">
      <alignment/>
    </xf>
    <xf numFmtId="1" fontId="6" fillId="35" borderId="0" xfId="48" applyNumberFormat="1" applyFont="1" applyFill="1" applyAlignment="1">
      <alignment/>
    </xf>
    <xf numFmtId="173" fontId="7" fillId="35" borderId="0" xfId="50" applyNumberFormat="1" applyFont="1" applyFill="1" applyAlignment="1">
      <alignment/>
    </xf>
    <xf numFmtId="173" fontId="6" fillId="35" borderId="0" xfId="50" applyNumberFormat="1" applyFont="1" applyFill="1" applyAlignment="1">
      <alignment/>
    </xf>
    <xf numFmtId="10" fontId="7" fillId="35" borderId="0" xfId="54" applyNumberFormat="1" applyFont="1" applyFill="1" applyAlignment="1">
      <alignment/>
    </xf>
    <xf numFmtId="2" fontId="7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/>
    </xf>
    <xf numFmtId="1" fontId="1" fillId="36" borderId="0" xfId="0" applyNumberFormat="1" applyFont="1" applyFill="1" applyAlignment="1" applyProtection="1">
      <alignment wrapText="1"/>
      <protection/>
    </xf>
    <xf numFmtId="1" fontId="1" fillId="36" borderId="0" xfId="0" applyNumberFormat="1" applyFont="1" applyFill="1" applyAlignment="1" applyProtection="1">
      <alignment/>
      <protection/>
    </xf>
    <xf numFmtId="3" fontId="7" fillId="33" borderId="16" xfId="48" applyNumberFormat="1" applyFont="1" applyFill="1" applyBorder="1" applyAlignment="1" applyProtection="1">
      <alignment horizontal="right"/>
      <protection/>
    </xf>
    <xf numFmtId="185" fontId="7" fillId="36" borderId="17" xfId="0" applyNumberFormat="1" applyFont="1" applyFill="1" applyBorder="1" applyAlignment="1">
      <alignment horizontal="center" vertical="center"/>
    </xf>
    <xf numFmtId="185" fontId="7" fillId="36" borderId="12" xfId="0" applyNumberFormat="1" applyFont="1" applyFill="1" applyBorder="1" applyAlignment="1">
      <alignment horizontal="center" vertical="center"/>
    </xf>
    <xf numFmtId="185" fontId="7" fillId="36" borderId="18" xfId="0" applyNumberFormat="1" applyFont="1" applyFill="1" applyBorder="1" applyAlignment="1">
      <alignment horizontal="center" vertical="center"/>
    </xf>
    <xf numFmtId="185" fontId="7" fillId="36" borderId="19" xfId="0" applyNumberFormat="1" applyFont="1" applyFill="1" applyBorder="1" applyAlignment="1">
      <alignment horizontal="center" vertical="center"/>
    </xf>
    <xf numFmtId="185" fontId="7" fillId="36" borderId="20" xfId="0" applyNumberFormat="1" applyFont="1" applyFill="1" applyBorder="1" applyAlignment="1">
      <alignment horizontal="center" vertical="center"/>
    </xf>
    <xf numFmtId="185" fontId="9" fillId="36" borderId="19" xfId="0" applyNumberFormat="1" applyFont="1" applyFill="1" applyBorder="1" applyAlignment="1">
      <alignment horizontal="center" vertical="center"/>
    </xf>
    <xf numFmtId="185" fontId="9" fillId="36" borderId="12" xfId="0" applyNumberFormat="1" applyFont="1" applyFill="1" applyBorder="1" applyAlignment="1">
      <alignment horizontal="center" vertical="center"/>
    </xf>
    <xf numFmtId="175" fontId="7" fillId="36" borderId="17" xfId="48" applyNumberFormat="1" applyFont="1" applyFill="1" applyBorder="1" applyAlignment="1">
      <alignment/>
    </xf>
    <xf numFmtId="9" fontId="6" fillId="33" borderId="21" xfId="48" applyNumberFormat="1" applyFont="1" applyFill="1" applyBorder="1" applyAlignment="1">
      <alignment/>
    </xf>
    <xf numFmtId="9" fontId="6" fillId="33" borderId="22" xfId="48" applyNumberFormat="1" applyFont="1" applyFill="1" applyBorder="1" applyAlignment="1">
      <alignment/>
    </xf>
    <xf numFmtId="9" fontId="6" fillId="35" borderId="23" xfId="48" applyNumberFormat="1" applyFont="1" applyFill="1" applyBorder="1" applyAlignment="1" applyProtection="1">
      <alignment/>
      <protection locked="0"/>
    </xf>
    <xf numFmtId="9" fontId="6" fillId="35" borderId="24" xfId="48" applyNumberFormat="1" applyFont="1" applyFill="1" applyBorder="1" applyAlignment="1" applyProtection="1">
      <alignment/>
      <protection locked="0"/>
    </xf>
    <xf numFmtId="185" fontId="9" fillId="36" borderId="25" xfId="0" applyNumberFormat="1" applyFont="1" applyFill="1" applyBorder="1" applyAlignment="1">
      <alignment horizontal="center" vertical="center"/>
    </xf>
    <xf numFmtId="3" fontId="7" fillId="36" borderId="0" xfId="50" applyNumberFormat="1" applyFont="1" applyFill="1" applyAlignment="1">
      <alignment/>
    </xf>
    <xf numFmtId="10" fontId="7" fillId="36" borderId="0" xfId="54" applyNumberFormat="1" applyFont="1" applyFill="1" applyAlignment="1">
      <alignment/>
    </xf>
    <xf numFmtId="0" fontId="7" fillId="36" borderId="0" xfId="50" applyNumberFormat="1" applyFont="1" applyFill="1" applyAlignment="1">
      <alignment/>
    </xf>
    <xf numFmtId="2" fontId="7" fillId="36" borderId="0" xfId="0" applyNumberFormat="1" applyFont="1" applyFill="1" applyAlignment="1">
      <alignment/>
    </xf>
    <xf numFmtId="1" fontId="0" fillId="35" borderId="26" xfId="0" applyNumberFormat="1" applyFont="1" applyFill="1" applyBorder="1" applyAlignment="1" applyProtection="1">
      <alignment wrapText="1"/>
      <protection locked="0"/>
    </xf>
    <xf numFmtId="9" fontId="6" fillId="33" borderId="27" xfId="48" applyNumberFormat="1" applyFont="1" applyFill="1" applyBorder="1" applyAlignment="1">
      <alignment/>
    </xf>
    <xf numFmtId="9" fontId="6" fillId="35" borderId="27" xfId="48" applyNumberFormat="1" applyFont="1" applyFill="1" applyBorder="1" applyAlignment="1" applyProtection="1">
      <alignment/>
      <protection locked="0"/>
    </xf>
    <xf numFmtId="9" fontId="6" fillId="33" borderId="28" xfId="48" applyNumberFormat="1" applyFont="1" applyFill="1" applyBorder="1" applyAlignment="1">
      <alignment/>
    </xf>
    <xf numFmtId="9" fontId="6" fillId="35" borderId="29" xfId="48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1" fontId="10" fillId="33" borderId="30" xfId="48" applyNumberFormat="1" applyFont="1" applyFill="1" applyBorder="1" applyAlignment="1" applyProtection="1">
      <alignment/>
      <protection/>
    </xf>
    <xf numFmtId="9" fontId="6" fillId="33" borderId="0" xfId="48" applyNumberFormat="1" applyFont="1" applyFill="1" applyAlignment="1">
      <alignment/>
    </xf>
    <xf numFmtId="1" fontId="11" fillId="36" borderId="19" xfId="0" applyNumberFormat="1" applyFont="1" applyFill="1" applyBorder="1" applyAlignment="1" applyProtection="1">
      <alignment horizontal="center"/>
      <protection locked="0"/>
    </xf>
    <xf numFmtId="3" fontId="6" fillId="35" borderId="31" xfId="48" applyNumberFormat="1" applyFont="1" applyFill="1" applyBorder="1" applyAlignment="1" applyProtection="1">
      <alignment horizontal="right"/>
      <protection locked="0"/>
    </xf>
    <xf numFmtId="3" fontId="6" fillId="35" borderId="32" xfId="48" applyNumberFormat="1" applyFont="1" applyFill="1" applyBorder="1" applyAlignment="1" applyProtection="1">
      <alignment horizontal="right"/>
      <protection locked="0"/>
    </xf>
    <xf numFmtId="3" fontId="6" fillId="35" borderId="33" xfId="48" applyNumberFormat="1" applyFont="1" applyFill="1" applyBorder="1" applyAlignment="1" applyProtection="1">
      <alignment horizontal="right"/>
      <protection locked="0"/>
    </xf>
    <xf numFmtId="3" fontId="6" fillId="35" borderId="34" xfId="48" applyNumberFormat="1" applyFont="1" applyFill="1" applyBorder="1" applyAlignment="1" applyProtection="1">
      <alignment/>
      <protection locked="0"/>
    </xf>
    <xf numFmtId="3" fontId="6" fillId="35" borderId="31" xfId="48" applyNumberFormat="1" applyFont="1" applyFill="1" applyBorder="1" applyAlignment="1" applyProtection="1">
      <alignment/>
      <protection locked="0"/>
    </xf>
    <xf numFmtId="3" fontId="6" fillId="33" borderId="28" xfId="48" applyNumberFormat="1" applyFont="1" applyFill="1" applyBorder="1" applyAlignment="1">
      <alignment/>
    </xf>
    <xf numFmtId="3" fontId="6" fillId="35" borderId="32" xfId="48" applyNumberFormat="1" applyFont="1" applyFill="1" applyBorder="1" applyAlignment="1" applyProtection="1">
      <alignment/>
      <protection locked="0"/>
    </xf>
    <xf numFmtId="3" fontId="6" fillId="33" borderId="22" xfId="48" applyNumberFormat="1" applyFont="1" applyFill="1" applyBorder="1" applyAlignment="1">
      <alignment/>
    </xf>
    <xf numFmtId="3" fontId="6" fillId="33" borderId="0" xfId="48" applyNumberFormat="1" applyFont="1" applyFill="1" applyAlignment="1">
      <alignment/>
    </xf>
    <xf numFmtId="3" fontId="7" fillId="33" borderId="0" xfId="48" applyNumberFormat="1" applyFont="1" applyFill="1" applyAlignment="1">
      <alignment/>
    </xf>
    <xf numFmtId="3" fontId="6" fillId="33" borderId="21" xfId="48" applyNumberFormat="1" applyFont="1" applyFill="1" applyBorder="1" applyAlignment="1">
      <alignment/>
    </xf>
    <xf numFmtId="3" fontId="6" fillId="35" borderId="21" xfId="48" applyNumberFormat="1" applyFont="1" applyFill="1" applyBorder="1" applyAlignment="1" applyProtection="1">
      <alignment/>
      <protection locked="0"/>
    </xf>
    <xf numFmtId="3" fontId="6" fillId="35" borderId="28" xfId="48" applyNumberFormat="1" applyFont="1" applyFill="1" applyBorder="1" applyAlignment="1" applyProtection="1">
      <alignment/>
      <protection locked="0"/>
    </xf>
    <xf numFmtId="3" fontId="6" fillId="35" borderId="22" xfId="48" applyNumberFormat="1" applyFont="1" applyFill="1" applyBorder="1" applyAlignment="1" applyProtection="1">
      <alignment/>
      <protection locked="0"/>
    </xf>
    <xf numFmtId="3" fontId="8" fillId="33" borderId="0" xfId="48" applyNumberFormat="1" applyFont="1" applyFill="1" applyAlignment="1">
      <alignment/>
    </xf>
    <xf numFmtId="3" fontId="6" fillId="33" borderId="23" xfId="48" applyNumberFormat="1" applyFont="1" applyFill="1" applyBorder="1" applyAlignment="1">
      <alignment/>
    </xf>
    <xf numFmtId="3" fontId="6" fillId="33" borderId="35" xfId="48" applyNumberFormat="1" applyFont="1" applyFill="1" applyBorder="1" applyAlignment="1">
      <alignment/>
    </xf>
    <xf numFmtId="3" fontId="6" fillId="33" borderId="29" xfId="48" applyNumberFormat="1" applyFont="1" applyFill="1" applyBorder="1" applyAlignment="1">
      <alignment/>
    </xf>
    <xf numFmtId="3" fontId="6" fillId="33" borderId="36" xfId="48" applyNumberFormat="1" applyFont="1" applyFill="1" applyBorder="1" applyAlignment="1">
      <alignment/>
    </xf>
    <xf numFmtId="3" fontId="6" fillId="33" borderId="24" xfId="48" applyNumberFormat="1" applyFont="1" applyFill="1" applyBorder="1" applyAlignment="1">
      <alignment/>
    </xf>
    <xf numFmtId="3" fontId="6" fillId="33" borderId="37" xfId="48" applyNumberFormat="1" applyFont="1" applyFill="1" applyBorder="1" applyAlignment="1">
      <alignment/>
    </xf>
    <xf numFmtId="3" fontId="9" fillId="33" borderId="0" xfId="48" applyNumberFormat="1" applyFont="1" applyFill="1" applyAlignment="1">
      <alignment/>
    </xf>
    <xf numFmtId="3" fontId="6" fillId="33" borderId="11" xfId="48" applyNumberFormat="1" applyFont="1" applyFill="1" applyBorder="1" applyAlignment="1">
      <alignment/>
    </xf>
    <xf numFmtId="3" fontId="6" fillId="33" borderId="0" xfId="48" applyNumberFormat="1" applyFont="1" applyFill="1" applyBorder="1" applyAlignment="1">
      <alignment/>
    </xf>
    <xf numFmtId="3" fontId="6" fillId="33" borderId="38" xfId="48" applyNumberFormat="1" applyFont="1" applyFill="1" applyBorder="1" applyAlignment="1">
      <alignment/>
    </xf>
    <xf numFmtId="3" fontId="6" fillId="33" borderId="27" xfId="48" applyNumberFormat="1" applyFont="1" applyFill="1" applyBorder="1" applyAlignment="1">
      <alignment/>
    </xf>
    <xf numFmtId="3" fontId="6" fillId="33" borderId="10" xfId="48" applyNumberFormat="1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1" fontId="15" fillId="33" borderId="30" xfId="48" applyNumberFormat="1" applyFont="1" applyFill="1" applyBorder="1" applyAlignment="1" applyProtection="1">
      <alignment/>
      <protection/>
    </xf>
    <xf numFmtId="1" fontId="14" fillId="33" borderId="30" xfId="48" applyNumberFormat="1" applyFont="1" applyFill="1" applyBorder="1" applyAlignment="1" applyProtection="1">
      <alignment horizontal="center"/>
      <protection/>
    </xf>
    <xf numFmtId="1" fontId="13" fillId="33" borderId="30" xfId="48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0" fontId="7" fillId="36" borderId="0" xfId="0" applyNumberFormat="1" applyFont="1" applyFill="1" applyAlignment="1">
      <alignment/>
    </xf>
    <xf numFmtId="1" fontId="1" fillId="35" borderId="0" xfId="0" applyNumberFormat="1" applyFont="1" applyFill="1" applyAlignment="1" applyProtection="1">
      <alignment horizontal="center" vertical="center" wrapText="1"/>
      <protection/>
    </xf>
    <xf numFmtId="1" fontId="0" fillId="35" borderId="0" xfId="0" applyNumberFormat="1" applyFont="1" applyFill="1" applyAlignment="1" applyProtection="1">
      <alignment horizontal="center" vertical="center"/>
      <protection/>
    </xf>
    <xf numFmtId="14" fontId="11" fillId="36" borderId="39" xfId="0" applyNumberFormat="1" applyFont="1" applyFill="1" applyBorder="1" applyAlignment="1" applyProtection="1">
      <alignment/>
      <protection locked="0"/>
    </xf>
    <xf numFmtId="14" fontId="12" fillId="33" borderId="30" xfId="48" applyNumberFormat="1" applyFont="1" applyFill="1" applyBorder="1" applyAlignment="1" applyProtection="1">
      <alignment horizontal="center"/>
      <protection/>
    </xf>
    <xf numFmtId="1" fontId="8" fillId="35" borderId="0" xfId="0" applyNumberFormat="1" applyFont="1" applyFill="1" applyBorder="1" applyAlignment="1">
      <alignment horizontal="center" wrapText="1"/>
    </xf>
    <xf numFmtId="185" fontId="7" fillId="36" borderId="39" xfId="0" applyNumberFormat="1" applyFont="1" applyFill="1" applyBorder="1" applyAlignment="1">
      <alignment horizontal="center" vertical="center"/>
    </xf>
    <xf numFmtId="185" fontId="7" fillId="36" borderId="40" xfId="0" applyNumberFormat="1" applyFont="1" applyFill="1" applyBorder="1" applyAlignment="1">
      <alignment horizontal="center" vertical="center"/>
    </xf>
    <xf numFmtId="185" fontId="7" fillId="36" borderId="19" xfId="0" applyNumberFormat="1" applyFont="1" applyFill="1" applyBorder="1" applyAlignment="1">
      <alignment horizontal="center" vertical="center"/>
    </xf>
    <xf numFmtId="185" fontId="7" fillId="36" borderId="41" xfId="0" applyNumberFormat="1" applyFont="1" applyFill="1" applyBorder="1" applyAlignment="1">
      <alignment horizontal="center" vertical="center"/>
    </xf>
    <xf numFmtId="185" fontId="9" fillId="36" borderId="19" xfId="0" applyNumberFormat="1" applyFont="1" applyFill="1" applyBorder="1" applyAlignment="1">
      <alignment horizontal="center" vertical="center"/>
    </xf>
    <xf numFmtId="185" fontId="9" fillId="36" borderId="25" xfId="0" applyNumberFormat="1" applyFont="1" applyFill="1" applyBorder="1" applyAlignment="1">
      <alignment horizontal="center" vertical="center"/>
    </xf>
    <xf numFmtId="190" fontId="7" fillId="36" borderId="42" xfId="0" applyNumberFormat="1" applyFont="1" applyFill="1" applyBorder="1" applyAlignment="1" applyProtection="1">
      <alignment horizontal="center" vertical="center"/>
      <protection locked="0"/>
    </xf>
    <xf numFmtId="190" fontId="7" fillId="36" borderId="16" xfId="0" applyNumberFormat="1" applyFont="1" applyFill="1" applyBorder="1" applyAlignment="1" applyProtection="1">
      <alignment horizontal="center" vertical="center"/>
      <protection locked="0"/>
    </xf>
    <xf numFmtId="190" fontId="7" fillId="36" borderId="43" xfId="0" applyNumberFormat="1" applyFont="1" applyFill="1" applyBorder="1" applyAlignment="1" applyProtection="1">
      <alignment horizontal="center" vertical="center"/>
      <protection locked="0"/>
    </xf>
    <xf numFmtId="185" fontId="7" fillId="36" borderId="33" xfId="0" applyNumberFormat="1" applyFont="1" applyFill="1" applyBorder="1" applyAlignment="1">
      <alignment horizontal="center" vertical="center"/>
    </xf>
    <xf numFmtId="185" fontId="7" fillId="36" borderId="44" xfId="0" applyNumberFormat="1" applyFont="1" applyFill="1" applyBorder="1" applyAlignment="1">
      <alignment horizontal="center" vertical="center"/>
    </xf>
    <xf numFmtId="185" fontId="8" fillId="36" borderId="11" xfId="0" applyNumberFormat="1" applyFont="1" applyFill="1" applyBorder="1" applyAlignment="1">
      <alignment horizontal="center" vertical="center"/>
    </xf>
    <xf numFmtId="185" fontId="8" fillId="36" borderId="13" xfId="0" applyNumberFormat="1" applyFont="1" applyFill="1" applyBorder="1" applyAlignment="1">
      <alignment horizontal="center" vertical="center"/>
    </xf>
    <xf numFmtId="185" fontId="9" fillId="36" borderId="44" xfId="0" applyNumberFormat="1" applyFont="1" applyFill="1" applyBorder="1" applyAlignment="1">
      <alignment horizontal="center" vertical="center"/>
    </xf>
    <xf numFmtId="190" fontId="7" fillId="36" borderId="45" xfId="0" applyNumberFormat="1" applyFont="1" applyFill="1" applyBorder="1" applyAlignment="1" applyProtection="1">
      <alignment horizontal="center" vertical="center"/>
      <protection locked="0"/>
    </xf>
    <xf numFmtId="190" fontId="7" fillId="36" borderId="46" xfId="0" applyNumberFormat="1" applyFont="1" applyFill="1" applyBorder="1" applyAlignment="1" applyProtection="1">
      <alignment horizontal="center" vertical="center"/>
      <protection locked="0"/>
    </xf>
    <xf numFmtId="190" fontId="7" fillId="36" borderId="47" xfId="0" applyNumberFormat="1" applyFont="1" applyFill="1" applyBorder="1" applyAlignment="1" applyProtection="1">
      <alignment horizontal="center" vertical="center"/>
      <protection locked="0"/>
    </xf>
    <xf numFmtId="185" fontId="7" fillId="36" borderId="48" xfId="0" applyNumberFormat="1" applyFont="1" applyFill="1" applyBorder="1" applyAlignment="1" applyProtection="1">
      <alignment horizontal="center" vertical="center"/>
      <protection/>
    </xf>
    <xf numFmtId="185" fontId="7" fillId="36" borderId="14" xfId="0" applyNumberFormat="1" applyFont="1" applyFill="1" applyBorder="1" applyAlignment="1" applyProtection="1">
      <alignment horizontal="center" vertical="center"/>
      <protection/>
    </xf>
    <xf numFmtId="185" fontId="7" fillId="36" borderId="49" xfId="0" applyNumberFormat="1" applyFont="1" applyFill="1" applyBorder="1" applyAlignment="1" applyProtection="1">
      <alignment horizontal="center" vertical="center"/>
      <protection/>
    </xf>
    <xf numFmtId="185" fontId="7" fillId="36" borderId="42" xfId="0" applyNumberFormat="1" applyFont="1" applyFill="1" applyBorder="1" applyAlignment="1" applyProtection="1">
      <alignment horizontal="center" vertical="center"/>
      <protection/>
    </xf>
    <xf numFmtId="185" fontId="7" fillId="36" borderId="34" xfId="0" applyNumberFormat="1" applyFont="1" applyFill="1" applyBorder="1" applyAlignment="1" applyProtection="1">
      <alignment horizontal="center" vertical="center"/>
      <protection/>
    </xf>
    <xf numFmtId="185" fontId="7" fillId="36" borderId="50" xfId="0" applyNumberFormat="1" applyFont="1" applyFill="1" applyBorder="1" applyAlignment="1" applyProtection="1">
      <alignment horizontal="center" vertical="center"/>
      <protection/>
    </xf>
    <xf numFmtId="185" fontId="7" fillId="36" borderId="17" xfId="0" applyNumberFormat="1" applyFont="1" applyFill="1" applyBorder="1" applyAlignment="1">
      <alignment horizontal="center" vertical="center"/>
    </xf>
    <xf numFmtId="185" fontId="7" fillId="36" borderId="18" xfId="0" applyNumberFormat="1" applyFont="1" applyFill="1" applyBorder="1" applyAlignment="1">
      <alignment horizontal="center" vertical="center"/>
    </xf>
    <xf numFmtId="185" fontId="7" fillId="36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37"/>
          <c:w val="0.966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Gráfica!$B$1</c:f>
              <c:strCache>
                <c:ptCount val="1"/>
                <c:pt idx="0">
                  <c:v>Planificado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Gráfica!$A$2:$A$5</c:f>
              <c:strCache/>
            </c:strRef>
          </c:cat>
          <c:val>
            <c:numRef>
              <c:f>Gráfica!$B$2:$B$5</c:f>
              <c:numCache/>
            </c:numRef>
          </c:val>
          <c:smooth val="1"/>
        </c:ser>
        <c:ser>
          <c:idx val="1"/>
          <c:order val="1"/>
          <c:tx>
            <c:strRef>
              <c:f>Gráfica!$C$1</c:f>
              <c:strCache>
                <c:ptCount val="1"/>
                <c:pt idx="0">
                  <c:v>Incurrido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Gráfica!$A$2:$A$5</c:f>
              <c:strCache/>
            </c:strRef>
          </c:cat>
          <c:val>
            <c:numRef>
              <c:f>Gráfica!$C$2:$C$5</c:f>
              <c:numCache/>
            </c:numRef>
          </c:val>
          <c:smooth val="0"/>
        </c:ser>
        <c:ser>
          <c:idx val="2"/>
          <c:order val="2"/>
          <c:tx>
            <c:strRef>
              <c:f>Gráfica!$D$1</c:f>
              <c:strCache>
                <c:ptCount val="1"/>
                <c:pt idx="0">
                  <c:v>Conseguido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Gráfica!$A$2:$A$5</c:f>
              <c:strCache/>
            </c:strRef>
          </c:cat>
          <c:val>
            <c:numRef>
              <c:f>Gráfica!$D$2:$D$5</c:f>
              <c:numCache/>
            </c:numRef>
          </c:val>
          <c:smooth val="0"/>
        </c:ser>
        <c:marker val="1"/>
        <c:axId val="34191837"/>
        <c:axId val="39291078"/>
      </c:line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 val="autoZero"/>
        <c:auto val="0"/>
        <c:lblOffset val="100"/>
        <c:tickLblSkip val="1"/>
        <c:noMultiLvlLbl val="0"/>
      </c:catAx>
      <c:valAx>
        <c:axId val="39291078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1837"/>
        <c:crossesAt val="1"/>
        <c:crossBetween val="midCat"/>
        <c:dispUnits/>
        <c:majorUnit val="6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09475"/>
          <c:w val="0.132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104775</xdr:rowOff>
    </xdr:from>
    <xdr:to>
      <xdr:col>12</xdr:col>
      <xdr:colOff>47625</xdr:colOff>
      <xdr:row>29</xdr:row>
      <xdr:rowOff>19050</xdr:rowOff>
    </xdr:to>
    <xdr:graphicFrame>
      <xdr:nvGraphicFramePr>
        <xdr:cNvPr id="1" name="Chart 16"/>
        <xdr:cNvGraphicFramePr/>
      </xdr:nvGraphicFramePr>
      <xdr:xfrm>
        <a:off x="209550" y="914400"/>
        <a:ext cx="78771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48"/>
  <sheetViews>
    <sheetView tabSelected="1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G46" sqref="G46"/>
    </sheetView>
  </sheetViews>
  <sheetFormatPr defaultColWidth="11.00390625" defaultRowHeight="12.75"/>
  <cols>
    <col min="1" max="1" width="1.1484375" style="8" customWidth="1"/>
    <col min="2" max="2" width="47.00390625" style="6" customWidth="1"/>
    <col min="3" max="3" width="11.57421875" style="6" bestFit="1" customWidth="1"/>
    <col min="4" max="4" width="11.00390625" style="7" bestFit="1" customWidth="1"/>
    <col min="5" max="11" width="8.7109375" style="7" customWidth="1"/>
    <col min="12" max="13" width="9.421875" style="7" customWidth="1"/>
    <col min="14" max="16" width="8.7109375" style="7" customWidth="1"/>
    <col min="17" max="19" width="9.421875" style="7" customWidth="1"/>
    <col min="20" max="20" width="9.57421875" style="7" bestFit="1" customWidth="1"/>
    <col min="21" max="21" width="8.7109375" style="7" customWidth="1"/>
    <col min="22" max="22" width="7.8515625" style="7" bestFit="1" customWidth="1"/>
    <col min="23" max="23" width="7.7109375" style="7" bestFit="1" customWidth="1"/>
    <col min="24" max="24" width="9.7109375" style="7" customWidth="1"/>
    <col min="25" max="25" width="8.7109375" style="7" bestFit="1" customWidth="1"/>
    <col min="26" max="26" width="9.421875" style="7" customWidth="1"/>
    <col min="27" max="27" width="8.57421875" style="7" customWidth="1"/>
    <col min="28" max="28" width="14.28125" style="7" bestFit="1" customWidth="1"/>
    <col min="29" max="29" width="8.28125" style="7" customWidth="1"/>
    <col min="30" max="30" width="8.140625" style="7" customWidth="1"/>
    <col min="31" max="31" width="7.7109375" style="8" customWidth="1"/>
    <col min="32" max="32" width="9.7109375" style="8" customWidth="1"/>
    <col min="33" max="33" width="8.7109375" style="8" customWidth="1"/>
    <col min="34" max="35" width="9.421875" style="8" customWidth="1"/>
    <col min="36" max="37" width="11.00390625" style="8" customWidth="1"/>
    <col min="38" max="38" width="11.57421875" style="8" customWidth="1"/>
    <col min="39" max="16384" width="11.00390625" style="8" customWidth="1"/>
  </cols>
  <sheetData>
    <row r="1" ht="6.75" customHeight="1"/>
    <row r="2" spans="2:7" ht="18" customHeight="1">
      <c r="B2" s="3" t="s">
        <v>15</v>
      </c>
      <c r="C2" s="95"/>
      <c r="E2" s="9"/>
      <c r="F2" s="9"/>
      <c r="G2" s="6"/>
    </row>
    <row r="3" spans="2:7" ht="18" customHeight="1">
      <c r="B3" s="4" t="s">
        <v>16</v>
      </c>
      <c r="C3" s="58"/>
      <c r="E3" s="6"/>
      <c r="F3" s="6"/>
      <c r="G3" s="6"/>
    </row>
    <row r="4" spans="2:7" ht="18" customHeight="1">
      <c r="B4" s="5" t="s">
        <v>17</v>
      </c>
      <c r="C4" s="58"/>
      <c r="E4" s="6"/>
      <c r="F4" s="6"/>
      <c r="G4" s="6"/>
    </row>
    <row r="5" spans="2:7" ht="18" customHeight="1">
      <c r="B5" s="90"/>
      <c r="C5" s="91"/>
      <c r="E5" s="6"/>
      <c r="F5" s="6"/>
      <c r="G5" s="6"/>
    </row>
    <row r="6" spans="2:27" ht="16.5" thickBot="1"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Z6" s="97"/>
      <c r="AA6" s="97"/>
    </row>
    <row r="7" spans="2:43" s="13" customFormat="1" ht="13.5" thickTop="1">
      <c r="B7" s="115" t="s">
        <v>7</v>
      </c>
      <c r="C7" s="118" t="s">
        <v>8</v>
      </c>
      <c r="D7" s="104" t="s">
        <v>27</v>
      </c>
      <c r="E7" s="105"/>
      <c r="F7" s="105"/>
      <c r="G7" s="105"/>
      <c r="H7" s="105"/>
      <c r="I7" s="105"/>
      <c r="J7" s="105"/>
      <c r="K7" s="106"/>
      <c r="L7" s="104" t="s">
        <v>28</v>
      </c>
      <c r="M7" s="105"/>
      <c r="N7" s="105"/>
      <c r="O7" s="105"/>
      <c r="P7" s="105"/>
      <c r="Q7" s="105"/>
      <c r="R7" s="105"/>
      <c r="S7" s="106"/>
      <c r="AJ7" s="12"/>
      <c r="AK7" s="12"/>
      <c r="AM7" s="12"/>
      <c r="AN7" s="12"/>
      <c r="AO7" s="12"/>
      <c r="AP7" s="12"/>
      <c r="AQ7" s="12"/>
    </row>
    <row r="8" spans="2:43" s="15" customFormat="1" ht="12.75">
      <c r="B8" s="116"/>
      <c r="C8" s="119"/>
      <c r="D8" s="107" t="s">
        <v>3</v>
      </c>
      <c r="E8" s="108"/>
      <c r="F8" s="108"/>
      <c r="G8" s="109" t="s">
        <v>6</v>
      </c>
      <c r="H8" s="111" t="s">
        <v>0</v>
      </c>
      <c r="I8" s="111"/>
      <c r="J8" s="98" t="s">
        <v>22</v>
      </c>
      <c r="K8" s="99"/>
      <c r="L8" s="107" t="s">
        <v>3</v>
      </c>
      <c r="M8" s="108"/>
      <c r="N8" s="108"/>
      <c r="O8" s="109" t="s">
        <v>6</v>
      </c>
      <c r="P8" s="111" t="s">
        <v>0</v>
      </c>
      <c r="Q8" s="111"/>
      <c r="R8" s="98" t="s">
        <v>22</v>
      </c>
      <c r="S8" s="99"/>
      <c r="AJ8" s="14"/>
      <c r="AK8" s="14"/>
      <c r="AL8" s="14"/>
      <c r="AM8" s="14"/>
      <c r="AN8" s="14"/>
      <c r="AO8" s="14"/>
      <c r="AP8" s="14"/>
      <c r="AQ8" s="14"/>
    </row>
    <row r="9" spans="2:43" s="17" customFormat="1" ht="12.75">
      <c r="B9" s="117"/>
      <c r="C9" s="120"/>
      <c r="D9" s="33" t="s">
        <v>5</v>
      </c>
      <c r="E9" s="34" t="s">
        <v>14</v>
      </c>
      <c r="F9" s="35" t="s">
        <v>11</v>
      </c>
      <c r="G9" s="110"/>
      <c r="H9" s="38" t="s">
        <v>4</v>
      </c>
      <c r="I9" s="39" t="s">
        <v>5</v>
      </c>
      <c r="J9" s="36" t="s">
        <v>9</v>
      </c>
      <c r="K9" s="37" t="s">
        <v>10</v>
      </c>
      <c r="L9" s="40" t="s">
        <v>5</v>
      </c>
      <c r="M9" s="34" t="s">
        <v>14</v>
      </c>
      <c r="N9" s="34" t="s">
        <v>11</v>
      </c>
      <c r="O9" s="110"/>
      <c r="P9" s="38" t="s">
        <v>4</v>
      </c>
      <c r="Q9" s="39" t="s">
        <v>5</v>
      </c>
      <c r="R9" s="36" t="s">
        <v>9</v>
      </c>
      <c r="S9" s="37" t="s">
        <v>10</v>
      </c>
      <c r="AJ9" s="16"/>
      <c r="AK9" s="16"/>
      <c r="AL9" s="16"/>
      <c r="AM9" s="16"/>
      <c r="AN9" s="16"/>
      <c r="AO9" s="16"/>
      <c r="AP9" s="16"/>
      <c r="AQ9" s="16"/>
    </row>
    <row r="10" spans="2:43" ht="12.75">
      <c r="B10" s="18"/>
      <c r="C10" s="61"/>
      <c r="D10" s="62">
        <v>0</v>
      </c>
      <c r="E10" s="69">
        <f>D10</f>
        <v>0</v>
      </c>
      <c r="F10" s="1" t="e">
        <f>E10/C10</f>
        <v>#DIV/0!</v>
      </c>
      <c r="G10" s="70">
        <v>0</v>
      </c>
      <c r="H10" s="19">
        <v>0</v>
      </c>
      <c r="I10" s="69">
        <f>H10*C10</f>
        <v>0</v>
      </c>
      <c r="J10" s="74">
        <f>C10-E10</f>
        <v>0</v>
      </c>
      <c r="K10" s="75">
        <f>C10-I10</f>
        <v>0</v>
      </c>
      <c r="L10" s="62">
        <v>0</v>
      </c>
      <c r="M10" s="69">
        <f>L10+E10</f>
        <v>0</v>
      </c>
      <c r="N10" s="41" t="e">
        <f>M10/C10</f>
        <v>#DIV/0!</v>
      </c>
      <c r="O10" s="70">
        <v>0</v>
      </c>
      <c r="P10" s="19">
        <v>0</v>
      </c>
      <c r="Q10" s="69">
        <f>P10*C10</f>
        <v>0</v>
      </c>
      <c r="R10" s="74">
        <f>C10-M10</f>
        <v>0</v>
      </c>
      <c r="S10" s="75">
        <f>C10-Q10</f>
        <v>0</v>
      </c>
      <c r="AJ10" s="20"/>
      <c r="AK10" s="20"/>
      <c r="AL10" s="20"/>
      <c r="AM10" s="20"/>
      <c r="AN10" s="20"/>
      <c r="AO10" s="20"/>
      <c r="AP10" s="20"/>
      <c r="AQ10" s="20"/>
    </row>
    <row r="11" spans="2:43" ht="12.75">
      <c r="B11" s="50"/>
      <c r="C11" s="59"/>
      <c r="D11" s="63">
        <v>0</v>
      </c>
      <c r="E11" s="64">
        <f>D11</f>
        <v>0</v>
      </c>
      <c r="F11" s="51" t="e">
        <f>E11/C11</f>
        <v>#DIV/0!</v>
      </c>
      <c r="G11" s="71">
        <v>0</v>
      </c>
      <c r="H11" s="52">
        <v>0</v>
      </c>
      <c r="I11" s="64">
        <f>H11*C11</f>
        <v>0</v>
      </c>
      <c r="J11" s="76">
        <f>C11-E11</f>
        <v>0</v>
      </c>
      <c r="K11" s="77">
        <f>C11-I11</f>
        <v>0</v>
      </c>
      <c r="L11" s="63">
        <v>0</v>
      </c>
      <c r="M11" s="64">
        <f>L11+E11</f>
        <v>0</v>
      </c>
      <c r="N11" s="53" t="e">
        <f>M11/C11</f>
        <v>#DIV/0!</v>
      </c>
      <c r="O11" s="71">
        <v>0</v>
      </c>
      <c r="P11" s="52">
        <v>0</v>
      </c>
      <c r="Q11" s="64">
        <f>P11*C11</f>
        <v>0</v>
      </c>
      <c r="R11" s="76">
        <f>C11-M11</f>
        <v>0</v>
      </c>
      <c r="S11" s="77">
        <f>C11-Q11</f>
        <v>0</v>
      </c>
      <c r="AJ11" s="20"/>
      <c r="AK11" s="20"/>
      <c r="AL11" s="20"/>
      <c r="AM11" s="20"/>
      <c r="AN11" s="20"/>
      <c r="AO11" s="20"/>
      <c r="AP11" s="20"/>
      <c r="AQ11" s="20"/>
    </row>
    <row r="12" spans="2:43" ht="12.75">
      <c r="B12" s="50"/>
      <c r="C12" s="59"/>
      <c r="D12" s="63">
        <v>0</v>
      </c>
      <c r="E12" s="64">
        <f>D12</f>
        <v>0</v>
      </c>
      <c r="F12" s="51" t="e">
        <f>E12/C12</f>
        <v>#DIV/0!</v>
      </c>
      <c r="G12" s="71">
        <v>0</v>
      </c>
      <c r="H12" s="52">
        <v>0</v>
      </c>
      <c r="I12" s="64">
        <f>H12*C12</f>
        <v>0</v>
      </c>
      <c r="J12" s="76">
        <f>C12-E12</f>
        <v>0</v>
      </c>
      <c r="K12" s="77">
        <f>C12-I12</f>
        <v>0</v>
      </c>
      <c r="L12" s="63">
        <v>0</v>
      </c>
      <c r="M12" s="64">
        <f>L12+E12</f>
        <v>0</v>
      </c>
      <c r="N12" s="53" t="e">
        <f>M12/C12</f>
        <v>#DIV/0!</v>
      </c>
      <c r="O12" s="71">
        <v>0</v>
      </c>
      <c r="P12" s="52">
        <v>0</v>
      </c>
      <c r="Q12" s="64">
        <f>P12*C12</f>
        <v>0</v>
      </c>
      <c r="R12" s="76">
        <f>C12-M12</f>
        <v>0</v>
      </c>
      <c r="S12" s="77">
        <f>C12-Q12</f>
        <v>0</v>
      </c>
      <c r="AJ12" s="20"/>
      <c r="AK12" s="20"/>
      <c r="AL12" s="20"/>
      <c r="AM12" s="20"/>
      <c r="AN12" s="20"/>
      <c r="AO12" s="20"/>
      <c r="AP12" s="20"/>
      <c r="AQ12" s="20"/>
    </row>
    <row r="13" spans="2:43" ht="12.75">
      <c r="B13" s="50"/>
      <c r="C13" s="59"/>
      <c r="D13" s="63">
        <v>0</v>
      </c>
      <c r="E13" s="64">
        <f>D13</f>
        <v>0</v>
      </c>
      <c r="F13" s="51" t="e">
        <f>E13/C13</f>
        <v>#DIV/0!</v>
      </c>
      <c r="G13" s="71">
        <v>0</v>
      </c>
      <c r="H13" s="52">
        <v>0</v>
      </c>
      <c r="I13" s="64">
        <f>H13*C13</f>
        <v>0</v>
      </c>
      <c r="J13" s="76">
        <f>C13-E13</f>
        <v>0</v>
      </c>
      <c r="K13" s="77">
        <f>C13-I13</f>
        <v>0</v>
      </c>
      <c r="L13" s="63">
        <v>0</v>
      </c>
      <c r="M13" s="64">
        <f>L13+E13</f>
        <v>0</v>
      </c>
      <c r="N13" s="53" t="e">
        <f>M13/C13</f>
        <v>#DIV/0!</v>
      </c>
      <c r="O13" s="71">
        <v>0</v>
      </c>
      <c r="P13" s="52">
        <v>0</v>
      </c>
      <c r="Q13" s="64">
        <f>P13*C13</f>
        <v>0</v>
      </c>
      <c r="R13" s="76">
        <f>C13-M13</f>
        <v>0</v>
      </c>
      <c r="S13" s="77">
        <f>C13-Q13</f>
        <v>0</v>
      </c>
      <c r="AJ13" s="20"/>
      <c r="AK13" s="20"/>
      <c r="AL13" s="20"/>
      <c r="AM13" s="20"/>
      <c r="AN13" s="20"/>
      <c r="AO13" s="20"/>
      <c r="AP13" s="20"/>
      <c r="AQ13" s="20"/>
    </row>
    <row r="14" spans="2:38" ht="12.75">
      <c r="B14" s="50"/>
      <c r="C14" s="59"/>
      <c r="D14" s="63">
        <v>0</v>
      </c>
      <c r="E14" s="64">
        <f>D14</f>
        <v>0</v>
      </c>
      <c r="F14" s="51" t="e">
        <f>E14/C14</f>
        <v>#DIV/0!</v>
      </c>
      <c r="G14" s="71">
        <v>0</v>
      </c>
      <c r="H14" s="52">
        <v>0</v>
      </c>
      <c r="I14" s="64">
        <f>H14*C14</f>
        <v>0</v>
      </c>
      <c r="J14" s="76">
        <f>C14-E14</f>
        <v>0</v>
      </c>
      <c r="K14" s="77">
        <f>C14-I14</f>
        <v>0</v>
      </c>
      <c r="L14" s="63">
        <v>0</v>
      </c>
      <c r="M14" s="64">
        <f>L14+E14</f>
        <v>0</v>
      </c>
      <c r="N14" s="53" t="e">
        <f>M14/C14</f>
        <v>#DIV/0!</v>
      </c>
      <c r="O14" s="71">
        <v>0</v>
      </c>
      <c r="P14" s="52">
        <v>0</v>
      </c>
      <c r="Q14" s="64">
        <f>P14*C14</f>
        <v>0</v>
      </c>
      <c r="R14" s="76">
        <f>C14-M14</f>
        <v>0</v>
      </c>
      <c r="S14" s="77">
        <f>C14-Q14</f>
        <v>0</v>
      </c>
      <c r="AJ14" s="20"/>
      <c r="AK14" s="20"/>
      <c r="AL14" s="20"/>
    </row>
    <row r="15" spans="2:38" ht="12" customHeight="1">
      <c r="B15" s="50"/>
      <c r="C15" s="59"/>
      <c r="D15" s="63">
        <v>0</v>
      </c>
      <c r="E15" s="64">
        <f>D15</f>
        <v>0</v>
      </c>
      <c r="F15" s="51" t="e">
        <f>E15/C15</f>
        <v>#DIV/0!</v>
      </c>
      <c r="G15" s="71">
        <v>0</v>
      </c>
      <c r="H15" s="52">
        <v>0</v>
      </c>
      <c r="I15" s="64">
        <f>H15*C15</f>
        <v>0</v>
      </c>
      <c r="J15" s="76">
        <f>C15-E15</f>
        <v>0</v>
      </c>
      <c r="K15" s="77">
        <f>C15-I15</f>
        <v>0</v>
      </c>
      <c r="L15" s="63">
        <v>0</v>
      </c>
      <c r="M15" s="64">
        <f>L15+E15</f>
        <v>0</v>
      </c>
      <c r="N15" s="53" t="e">
        <f>M15/C15</f>
        <v>#DIV/0!</v>
      </c>
      <c r="O15" s="71">
        <v>0</v>
      </c>
      <c r="P15" s="52">
        <v>0</v>
      </c>
      <c r="Q15" s="64">
        <f>P15*C15</f>
        <v>0</v>
      </c>
      <c r="R15" s="76">
        <f>C15-M15</f>
        <v>0</v>
      </c>
      <c r="S15" s="77">
        <f>C15-Q15</f>
        <v>0</v>
      </c>
      <c r="AJ15" s="20"/>
      <c r="AK15" s="20"/>
      <c r="AL15" s="20"/>
    </row>
    <row r="16" spans="2:38" ht="12" customHeight="1">
      <c r="B16" s="50"/>
      <c r="C16" s="59"/>
      <c r="D16" s="63">
        <v>0</v>
      </c>
      <c r="E16" s="64">
        <f>D16</f>
        <v>0</v>
      </c>
      <c r="F16" s="51" t="e">
        <f>E16/C16</f>
        <v>#DIV/0!</v>
      </c>
      <c r="G16" s="71">
        <v>0</v>
      </c>
      <c r="H16" s="52">
        <v>0</v>
      </c>
      <c r="I16" s="64">
        <f>H16*C16</f>
        <v>0</v>
      </c>
      <c r="J16" s="76">
        <f>C16-E16</f>
        <v>0</v>
      </c>
      <c r="K16" s="77">
        <f>C16-I16</f>
        <v>0</v>
      </c>
      <c r="L16" s="63">
        <v>0</v>
      </c>
      <c r="M16" s="64">
        <f>L16+E16</f>
        <v>0</v>
      </c>
      <c r="N16" s="53" t="e">
        <f>M16/C16</f>
        <v>#DIV/0!</v>
      </c>
      <c r="O16" s="71">
        <v>0</v>
      </c>
      <c r="P16" s="52">
        <v>0</v>
      </c>
      <c r="Q16" s="64">
        <f>P16*C16</f>
        <v>0</v>
      </c>
      <c r="R16" s="76">
        <f>C16-M16</f>
        <v>0</v>
      </c>
      <c r="S16" s="77">
        <f>C16-Q16</f>
        <v>0</v>
      </c>
      <c r="AJ16" s="20"/>
      <c r="AK16" s="20"/>
      <c r="AL16" s="20"/>
    </row>
    <row r="17" spans="2:43" ht="12" customHeight="1">
      <c r="B17" s="50"/>
      <c r="C17" s="59"/>
      <c r="D17" s="63">
        <v>0</v>
      </c>
      <c r="E17" s="64">
        <f>D17</f>
        <v>0</v>
      </c>
      <c r="F17" s="51" t="e">
        <f>E17/C17</f>
        <v>#DIV/0!</v>
      </c>
      <c r="G17" s="71">
        <v>0</v>
      </c>
      <c r="H17" s="52">
        <v>0</v>
      </c>
      <c r="I17" s="64">
        <f>H17*C17</f>
        <v>0</v>
      </c>
      <c r="J17" s="76">
        <f>C17-E17</f>
        <v>0</v>
      </c>
      <c r="K17" s="77">
        <f>C17-I17</f>
        <v>0</v>
      </c>
      <c r="L17" s="63">
        <v>0</v>
      </c>
      <c r="M17" s="64">
        <f>L17+E17</f>
        <v>0</v>
      </c>
      <c r="N17" s="53" t="e">
        <f>M17/C17</f>
        <v>#DIV/0!</v>
      </c>
      <c r="O17" s="71">
        <v>0</v>
      </c>
      <c r="P17" s="52">
        <v>0</v>
      </c>
      <c r="Q17" s="64">
        <f>P17*C17</f>
        <v>0</v>
      </c>
      <c r="R17" s="76">
        <f>C17-M17</f>
        <v>0</v>
      </c>
      <c r="S17" s="77">
        <f>C17-Q17</f>
        <v>0</v>
      </c>
      <c r="AJ17" s="20"/>
      <c r="AK17" s="20"/>
      <c r="AL17" s="20"/>
      <c r="AM17" s="20"/>
      <c r="AN17" s="20"/>
      <c r="AO17" s="20"/>
      <c r="AP17" s="20"/>
      <c r="AQ17" s="20"/>
    </row>
    <row r="18" spans="2:43" ht="13.5" thickBot="1">
      <c r="B18" s="21"/>
      <c r="C18" s="60"/>
      <c r="D18" s="65">
        <v>0</v>
      </c>
      <c r="E18" s="66">
        <f>D18</f>
        <v>0</v>
      </c>
      <c r="F18" s="2" t="e">
        <f>E18/C18</f>
        <v>#DIV/0!</v>
      </c>
      <c r="G18" s="72">
        <v>0</v>
      </c>
      <c r="H18" s="22">
        <v>0</v>
      </c>
      <c r="I18" s="66">
        <f>H18*C18</f>
        <v>0</v>
      </c>
      <c r="J18" s="78">
        <f>C18-E18</f>
        <v>0</v>
      </c>
      <c r="K18" s="79">
        <f>C18-I18</f>
        <v>0</v>
      </c>
      <c r="L18" s="65">
        <v>0</v>
      </c>
      <c r="M18" s="66">
        <f>L18+E18</f>
        <v>0</v>
      </c>
      <c r="N18" s="42" t="e">
        <f>M18/C18</f>
        <v>#DIV/0!</v>
      </c>
      <c r="O18" s="72">
        <v>0</v>
      </c>
      <c r="P18" s="22">
        <v>0</v>
      </c>
      <c r="Q18" s="66">
        <f>P18*C18</f>
        <v>0</v>
      </c>
      <c r="R18" s="78">
        <f>C18-M18</f>
        <v>0</v>
      </c>
      <c r="S18" s="79">
        <f>C18-Q18</f>
        <v>0</v>
      </c>
      <c r="AJ18" s="20"/>
      <c r="AK18" s="20"/>
      <c r="AL18" s="20"/>
      <c r="AM18" s="20"/>
      <c r="AN18" s="20"/>
      <c r="AO18" s="20"/>
      <c r="AP18" s="20"/>
      <c r="AQ18" s="20"/>
    </row>
    <row r="19" spans="2:19" ht="13.5" thickTop="1">
      <c r="B19" s="30" t="s">
        <v>26</v>
      </c>
      <c r="C19" s="32">
        <f>SUM(C10:C18)</f>
        <v>0</v>
      </c>
      <c r="D19" s="67">
        <f>SUM(D10:D18)</f>
        <v>0</v>
      </c>
      <c r="E19" s="68">
        <f>SUM(E10:E18)</f>
        <v>0</v>
      </c>
      <c r="F19" s="23"/>
      <c r="G19" s="73">
        <f>SUM(G10:G18)</f>
        <v>0</v>
      </c>
      <c r="H19" s="57" t="e">
        <f>I19/C19</f>
        <v>#DIV/0!</v>
      </c>
      <c r="I19" s="80">
        <f>SUM(I10:I18)</f>
        <v>0</v>
      </c>
      <c r="J19" s="67">
        <f>SUM(J10:J18)</f>
        <v>0</v>
      </c>
      <c r="K19" s="67">
        <f>SUM(K10:K18)</f>
        <v>0</v>
      </c>
      <c r="L19" s="67">
        <f>SUM(L10:L18)</f>
        <v>0</v>
      </c>
      <c r="M19" s="68">
        <f>SUM(M10:M18)</f>
        <v>0</v>
      </c>
      <c r="N19" s="23"/>
      <c r="O19" s="73">
        <f>SUM(O10:O18)</f>
        <v>0</v>
      </c>
      <c r="P19" s="57" t="e">
        <f>Q19/C19</f>
        <v>#DIV/0!</v>
      </c>
      <c r="Q19" s="80">
        <f>SUM(Q10:Q18)</f>
        <v>0</v>
      </c>
      <c r="R19" s="67">
        <f>SUM(R10:R18)</f>
        <v>0</v>
      </c>
      <c r="S19" s="67">
        <f>SUM(S10:S18)</f>
        <v>0</v>
      </c>
    </row>
    <row r="20" spans="2:19" ht="12.75">
      <c r="B20" s="30" t="s">
        <v>23</v>
      </c>
      <c r="C20" s="93" t="s">
        <v>5</v>
      </c>
      <c r="D20" s="46">
        <f>I19-G19</f>
        <v>0</v>
      </c>
      <c r="E20" s="25"/>
      <c r="F20" s="25"/>
      <c r="G20" s="25"/>
      <c r="H20" s="25"/>
      <c r="I20" s="25"/>
      <c r="J20" s="25"/>
      <c r="L20" s="46">
        <f>Q19-O19</f>
        <v>0</v>
      </c>
      <c r="M20" s="25"/>
      <c r="N20" s="26"/>
      <c r="O20" s="26"/>
      <c r="P20" s="26"/>
      <c r="Q20" s="26"/>
      <c r="R20" s="26"/>
      <c r="S20" s="26"/>
    </row>
    <row r="21" spans="2:19" ht="12.75">
      <c r="B21" s="30" t="s">
        <v>12</v>
      </c>
      <c r="C21" s="93" t="s">
        <v>5</v>
      </c>
      <c r="D21" s="46">
        <f>I19-E19</f>
        <v>0</v>
      </c>
      <c r="E21" s="25"/>
      <c r="F21" s="25"/>
      <c r="G21" s="25"/>
      <c r="H21" s="25"/>
      <c r="I21" s="25"/>
      <c r="J21" s="25"/>
      <c r="L21" s="46">
        <f>Q19-M19</f>
        <v>0</v>
      </c>
      <c r="M21" s="25"/>
      <c r="N21" s="26"/>
      <c r="O21" s="26"/>
      <c r="P21" s="26"/>
      <c r="Q21" s="26"/>
      <c r="R21" s="26"/>
      <c r="S21" s="26"/>
    </row>
    <row r="22" spans="2:19" ht="12.75">
      <c r="B22" s="30" t="s">
        <v>1</v>
      </c>
      <c r="C22" s="93" t="s">
        <v>4</v>
      </c>
      <c r="D22" s="47" t="e">
        <f>I19/G19</f>
        <v>#DIV/0!</v>
      </c>
      <c r="E22" s="27"/>
      <c r="F22" s="27"/>
      <c r="G22" s="27"/>
      <c r="H22" s="27"/>
      <c r="I22" s="27"/>
      <c r="J22" s="27"/>
      <c r="L22" s="47" t="e">
        <f>Q19/O19</f>
        <v>#DIV/0!</v>
      </c>
      <c r="M22" s="27"/>
      <c r="N22" s="24"/>
      <c r="O22" s="24"/>
      <c r="P22" s="24"/>
      <c r="Q22" s="24"/>
      <c r="R22" s="24"/>
      <c r="S22" s="24"/>
    </row>
    <row r="23" spans="2:19" ht="12.75">
      <c r="B23" s="30" t="s">
        <v>2</v>
      </c>
      <c r="C23" s="93" t="s">
        <v>4</v>
      </c>
      <c r="D23" s="47" t="e">
        <f>I19/E19</f>
        <v>#DIV/0!</v>
      </c>
      <c r="E23" s="27"/>
      <c r="F23" s="27"/>
      <c r="G23" s="27"/>
      <c r="H23" s="27"/>
      <c r="I23" s="27"/>
      <c r="J23" s="27"/>
      <c r="L23" s="47" t="e">
        <f>Q19/M19</f>
        <v>#DIV/0!</v>
      </c>
      <c r="M23" s="27"/>
      <c r="N23" s="24"/>
      <c r="O23" s="24"/>
      <c r="P23" s="24"/>
      <c r="Q23" s="24"/>
      <c r="R23" s="24"/>
      <c r="S23" s="24"/>
    </row>
    <row r="24" spans="2:19" ht="13.5" customHeight="1">
      <c r="B24" s="30" t="s">
        <v>24</v>
      </c>
      <c r="C24" s="93" t="s">
        <v>5</v>
      </c>
      <c r="D24" s="46" t="e">
        <f>C19/D22</f>
        <v>#DIV/0!</v>
      </c>
      <c r="E24" s="25"/>
      <c r="F24" s="25"/>
      <c r="G24" s="25"/>
      <c r="H24" s="25"/>
      <c r="I24" s="25"/>
      <c r="J24" s="25"/>
      <c r="L24" s="46" t="e">
        <f>C19/L22</f>
        <v>#DIV/0!</v>
      </c>
      <c r="M24" s="25"/>
      <c r="O24" s="25"/>
      <c r="R24" s="24"/>
      <c r="S24" s="24"/>
    </row>
    <row r="25" spans="2:18" ht="12.75">
      <c r="B25" s="30" t="s">
        <v>13</v>
      </c>
      <c r="C25" s="93" t="s">
        <v>25</v>
      </c>
      <c r="D25" s="49" t="e">
        <f>C4/D23</f>
        <v>#DIV/0!</v>
      </c>
      <c r="E25" s="28"/>
      <c r="F25" s="28"/>
      <c r="G25" s="28"/>
      <c r="H25" s="28"/>
      <c r="I25" s="28"/>
      <c r="J25" s="28"/>
      <c r="L25" s="49" t="e">
        <f>C4/L23</f>
        <v>#DIV/0!</v>
      </c>
      <c r="M25" s="28"/>
      <c r="R25" s="29"/>
    </row>
    <row r="26" spans="2:12" ht="12.75">
      <c r="B26" s="31" t="s">
        <v>18</v>
      </c>
      <c r="C26" s="94" t="s">
        <v>4</v>
      </c>
      <c r="D26" s="92" t="e">
        <f>(K19-J19)/J19</f>
        <v>#DIV/0!</v>
      </c>
      <c r="L26" s="92" t="e">
        <f>(S19-R19)/R19</f>
        <v>#DIV/0!</v>
      </c>
    </row>
    <row r="27" ht="12.75"/>
    <row r="28" ht="13.5" thickBot="1"/>
    <row r="29" spans="2:19" ht="13.5" thickTop="1">
      <c r="B29" s="115" t="s">
        <v>7</v>
      </c>
      <c r="C29" s="118" t="s">
        <v>8</v>
      </c>
      <c r="D29" s="112" t="s">
        <v>29</v>
      </c>
      <c r="E29" s="113"/>
      <c r="F29" s="113"/>
      <c r="G29" s="113"/>
      <c r="H29" s="113"/>
      <c r="I29" s="113"/>
      <c r="J29" s="113"/>
      <c r="K29" s="114"/>
      <c r="L29" s="112" t="s">
        <v>30</v>
      </c>
      <c r="M29" s="113"/>
      <c r="N29" s="113"/>
      <c r="O29" s="113"/>
      <c r="P29" s="113"/>
      <c r="Q29" s="113"/>
      <c r="R29" s="113"/>
      <c r="S29" s="114"/>
    </row>
    <row r="30" spans="2:19" ht="12.75">
      <c r="B30" s="116"/>
      <c r="C30" s="119"/>
      <c r="D30" s="121" t="s">
        <v>3</v>
      </c>
      <c r="E30" s="122"/>
      <c r="F30" s="123"/>
      <c r="G30" s="109" t="s">
        <v>6</v>
      </c>
      <c r="H30" s="102" t="s">
        <v>0</v>
      </c>
      <c r="I30" s="103"/>
      <c r="J30" s="100" t="s">
        <v>22</v>
      </c>
      <c r="K30" s="101"/>
      <c r="L30" s="121" t="s">
        <v>3</v>
      </c>
      <c r="M30" s="122"/>
      <c r="N30" s="123"/>
      <c r="O30" s="109" t="s">
        <v>6</v>
      </c>
      <c r="P30" s="102" t="s">
        <v>0</v>
      </c>
      <c r="Q30" s="103"/>
      <c r="R30" s="100" t="s">
        <v>22</v>
      </c>
      <c r="S30" s="101"/>
    </row>
    <row r="31" spans="2:19" ht="12.75">
      <c r="B31" s="117"/>
      <c r="C31" s="120"/>
      <c r="D31" s="33" t="s">
        <v>5</v>
      </c>
      <c r="E31" s="34" t="s">
        <v>14</v>
      </c>
      <c r="F31" s="34" t="s">
        <v>11</v>
      </c>
      <c r="G31" s="110"/>
      <c r="H31" s="38" t="s">
        <v>4</v>
      </c>
      <c r="I31" s="39" t="s">
        <v>5</v>
      </c>
      <c r="J31" s="36" t="s">
        <v>9</v>
      </c>
      <c r="K31" s="37" t="s">
        <v>10</v>
      </c>
      <c r="L31" s="33" t="s">
        <v>5</v>
      </c>
      <c r="M31" s="34" t="s">
        <v>14</v>
      </c>
      <c r="N31" s="34" t="s">
        <v>11</v>
      </c>
      <c r="O31" s="110"/>
      <c r="P31" s="38" t="s">
        <v>4</v>
      </c>
      <c r="Q31" s="45" t="s">
        <v>5</v>
      </c>
      <c r="R31" s="35" t="s">
        <v>9</v>
      </c>
      <c r="S31" s="37" t="s">
        <v>10</v>
      </c>
    </row>
    <row r="32" spans="2:19" ht="12.75">
      <c r="B32" s="18"/>
      <c r="C32" s="61"/>
      <c r="D32" s="62">
        <v>0</v>
      </c>
      <c r="E32" s="69">
        <f>D32+M10</f>
        <v>0</v>
      </c>
      <c r="F32" s="41" t="e">
        <f>E32/C10</f>
        <v>#DIV/0!</v>
      </c>
      <c r="G32" s="70">
        <v>0</v>
      </c>
      <c r="H32" s="43">
        <v>0</v>
      </c>
      <c r="I32" s="69">
        <f>H32*C10</f>
        <v>0</v>
      </c>
      <c r="J32" s="74">
        <f>C10-E32</f>
        <v>0</v>
      </c>
      <c r="K32" s="75">
        <f>C10-I32</f>
        <v>0</v>
      </c>
      <c r="L32" s="62">
        <v>0</v>
      </c>
      <c r="M32" s="69">
        <f>L32+E32</f>
        <v>0</v>
      </c>
      <c r="N32" s="41" t="e">
        <f>M32/C10</f>
        <v>#DIV/0!</v>
      </c>
      <c r="O32" s="70">
        <v>0</v>
      </c>
      <c r="P32" s="43">
        <v>0</v>
      </c>
      <c r="Q32" s="81">
        <f>P32*C10</f>
        <v>0</v>
      </c>
      <c r="R32" s="82">
        <f>C10-M32</f>
        <v>0</v>
      </c>
      <c r="S32" s="83">
        <f>C10-Q32</f>
        <v>0</v>
      </c>
    </row>
    <row r="33" spans="2:19" ht="12.75">
      <c r="B33" s="50"/>
      <c r="C33" s="59"/>
      <c r="D33" s="63">
        <v>0</v>
      </c>
      <c r="E33" s="69">
        <f>D33+M11</f>
        <v>0</v>
      </c>
      <c r="F33" s="53" t="e">
        <f>E33/C11</f>
        <v>#DIV/0!</v>
      </c>
      <c r="G33" s="71">
        <v>0</v>
      </c>
      <c r="H33" s="54">
        <v>0</v>
      </c>
      <c r="I33" s="64">
        <f>H33*C11</f>
        <v>0</v>
      </c>
      <c r="J33" s="76">
        <f>C11-E33</f>
        <v>0</v>
      </c>
      <c r="K33" s="77">
        <f>C11-I33</f>
        <v>0</v>
      </c>
      <c r="L33" s="63">
        <v>0</v>
      </c>
      <c r="M33" s="64">
        <f>L33+E33</f>
        <v>0</v>
      </c>
      <c r="N33" s="53" t="e">
        <f>M33/C11</f>
        <v>#DIV/0!</v>
      </c>
      <c r="O33" s="71">
        <v>0</v>
      </c>
      <c r="P33" s="54">
        <v>0</v>
      </c>
      <c r="Q33" s="64">
        <f>P33*C11</f>
        <v>0</v>
      </c>
      <c r="R33" s="84">
        <f>C11-M33</f>
        <v>0</v>
      </c>
      <c r="S33" s="77">
        <f>C11-Q33</f>
        <v>0</v>
      </c>
    </row>
    <row r="34" spans="2:19" ht="12.75">
      <c r="B34" s="50"/>
      <c r="C34" s="59"/>
      <c r="D34" s="63">
        <v>0</v>
      </c>
      <c r="E34" s="69">
        <f>D34+M12</f>
        <v>0</v>
      </c>
      <c r="F34" s="53" t="e">
        <f>E34/C12</f>
        <v>#DIV/0!</v>
      </c>
      <c r="G34" s="71">
        <v>0</v>
      </c>
      <c r="H34" s="54">
        <v>0</v>
      </c>
      <c r="I34" s="64">
        <f>H34*C12</f>
        <v>0</v>
      </c>
      <c r="J34" s="76">
        <f>C12-E34</f>
        <v>0</v>
      </c>
      <c r="K34" s="77">
        <f>C12-I34</f>
        <v>0</v>
      </c>
      <c r="L34" s="63">
        <v>0</v>
      </c>
      <c r="M34" s="64">
        <f>L34+E34</f>
        <v>0</v>
      </c>
      <c r="N34" s="53" t="e">
        <f>M34/C12</f>
        <v>#DIV/0!</v>
      </c>
      <c r="O34" s="71">
        <v>0</v>
      </c>
      <c r="P34" s="54">
        <v>0</v>
      </c>
      <c r="Q34" s="64">
        <f>P34*C12</f>
        <v>0</v>
      </c>
      <c r="R34" s="84">
        <f>C12-M34</f>
        <v>0</v>
      </c>
      <c r="S34" s="77">
        <f>C12-Q34</f>
        <v>0</v>
      </c>
    </row>
    <row r="35" spans="2:19" ht="12.75">
      <c r="B35" s="50"/>
      <c r="C35" s="59"/>
      <c r="D35" s="63">
        <v>0</v>
      </c>
      <c r="E35" s="64">
        <f>D35+M13</f>
        <v>0</v>
      </c>
      <c r="F35" s="53" t="e">
        <f>E35/C13</f>
        <v>#DIV/0!</v>
      </c>
      <c r="G35" s="71">
        <v>0</v>
      </c>
      <c r="H35" s="54">
        <v>0</v>
      </c>
      <c r="I35" s="64">
        <f>H35*C13</f>
        <v>0</v>
      </c>
      <c r="J35" s="76">
        <f>C13-E35</f>
        <v>0</v>
      </c>
      <c r="K35" s="77">
        <f>C13-I35</f>
        <v>0</v>
      </c>
      <c r="L35" s="63">
        <v>0</v>
      </c>
      <c r="M35" s="64">
        <f aca="true" t="shared" si="0" ref="M35:M40">L35+E35</f>
        <v>0</v>
      </c>
      <c r="N35" s="53" t="e">
        <f>M35/C13</f>
        <v>#DIV/0!</v>
      </c>
      <c r="O35" s="71">
        <v>0</v>
      </c>
      <c r="P35" s="54">
        <v>0</v>
      </c>
      <c r="Q35" s="64">
        <f>P35*C13</f>
        <v>0</v>
      </c>
      <c r="R35" s="84">
        <f>C13-M35</f>
        <v>0</v>
      </c>
      <c r="S35" s="77">
        <f>C13-Q35</f>
        <v>0</v>
      </c>
    </row>
    <row r="36" spans="2:19" ht="12.75">
      <c r="B36" s="50"/>
      <c r="C36" s="59"/>
      <c r="D36" s="63">
        <v>0</v>
      </c>
      <c r="E36" s="64">
        <f>D36+M14</f>
        <v>0</v>
      </c>
      <c r="F36" s="53" t="e">
        <f>E36/C14</f>
        <v>#DIV/0!</v>
      </c>
      <c r="G36" s="71">
        <v>0</v>
      </c>
      <c r="H36" s="54">
        <v>0</v>
      </c>
      <c r="I36" s="64">
        <f>H36*C14</f>
        <v>0</v>
      </c>
      <c r="J36" s="76">
        <f>C14-E36</f>
        <v>0</v>
      </c>
      <c r="K36" s="77">
        <f>C14-I36</f>
        <v>0</v>
      </c>
      <c r="L36" s="63">
        <v>0</v>
      </c>
      <c r="M36" s="64">
        <f t="shared" si="0"/>
        <v>0</v>
      </c>
      <c r="N36" s="53" t="e">
        <f>M36/C14</f>
        <v>#DIV/0!</v>
      </c>
      <c r="O36" s="71">
        <v>0</v>
      </c>
      <c r="P36" s="54">
        <v>0</v>
      </c>
      <c r="Q36" s="64">
        <f>P36*C14</f>
        <v>0</v>
      </c>
      <c r="R36" s="84">
        <f>C14-M36</f>
        <v>0</v>
      </c>
      <c r="S36" s="77">
        <f>C14-Q36</f>
        <v>0</v>
      </c>
    </row>
    <row r="37" spans="2:19" ht="12.75">
      <c r="B37" s="50"/>
      <c r="C37" s="59"/>
      <c r="D37" s="63">
        <v>0</v>
      </c>
      <c r="E37" s="64">
        <f>D37+M15</f>
        <v>0</v>
      </c>
      <c r="F37" s="53" t="e">
        <f>E37/C15</f>
        <v>#DIV/0!</v>
      </c>
      <c r="G37" s="71">
        <v>0</v>
      </c>
      <c r="H37" s="54">
        <v>0</v>
      </c>
      <c r="I37" s="64">
        <f>H37*C15</f>
        <v>0</v>
      </c>
      <c r="J37" s="76">
        <f>C15-E37</f>
        <v>0</v>
      </c>
      <c r="K37" s="77">
        <f>C15-I37</f>
        <v>0</v>
      </c>
      <c r="L37" s="63">
        <v>0</v>
      </c>
      <c r="M37" s="64">
        <f t="shared" si="0"/>
        <v>0</v>
      </c>
      <c r="N37" s="53" t="e">
        <f>M37/C15</f>
        <v>#DIV/0!</v>
      </c>
      <c r="O37" s="71">
        <v>0</v>
      </c>
      <c r="P37" s="54">
        <v>0</v>
      </c>
      <c r="Q37" s="64">
        <f>P37*C15</f>
        <v>0</v>
      </c>
      <c r="R37" s="84">
        <f>C15-M37</f>
        <v>0</v>
      </c>
      <c r="S37" s="77">
        <f>C15-Q37</f>
        <v>0</v>
      </c>
    </row>
    <row r="38" spans="2:19" ht="12.75">
      <c r="B38" s="50"/>
      <c r="C38" s="59"/>
      <c r="D38" s="63">
        <v>0</v>
      </c>
      <c r="E38" s="64">
        <f>D38+M16</f>
        <v>0</v>
      </c>
      <c r="F38" s="53" t="e">
        <f>E38/C16</f>
        <v>#DIV/0!</v>
      </c>
      <c r="G38" s="71">
        <v>0</v>
      </c>
      <c r="H38" s="54">
        <v>0</v>
      </c>
      <c r="I38" s="64">
        <f>H38*C16</f>
        <v>0</v>
      </c>
      <c r="J38" s="76">
        <f>C16-E38</f>
        <v>0</v>
      </c>
      <c r="K38" s="77">
        <f>C16-I38</f>
        <v>0</v>
      </c>
      <c r="L38" s="63">
        <v>0</v>
      </c>
      <c r="M38" s="64">
        <f t="shared" si="0"/>
        <v>0</v>
      </c>
      <c r="N38" s="53" t="e">
        <f>M38/C16</f>
        <v>#DIV/0!</v>
      </c>
      <c r="O38" s="71">
        <v>0</v>
      </c>
      <c r="P38" s="54">
        <v>0</v>
      </c>
      <c r="Q38" s="64">
        <f>P38*C16</f>
        <v>0</v>
      </c>
      <c r="R38" s="84">
        <f>C16-M38</f>
        <v>0</v>
      </c>
      <c r="S38" s="77">
        <f>C16-Q38</f>
        <v>0</v>
      </c>
    </row>
    <row r="39" spans="2:19" ht="12.75">
      <c r="B39" s="50"/>
      <c r="C39" s="59"/>
      <c r="D39" s="63">
        <v>0</v>
      </c>
      <c r="E39" s="64">
        <f>D39+M17</f>
        <v>0</v>
      </c>
      <c r="F39" s="53" t="e">
        <f>E39/C17</f>
        <v>#DIV/0!</v>
      </c>
      <c r="G39" s="71">
        <v>0</v>
      </c>
      <c r="H39" s="54">
        <v>0</v>
      </c>
      <c r="I39" s="64">
        <f>H39*C17</f>
        <v>0</v>
      </c>
      <c r="J39" s="76">
        <f>C17-E39</f>
        <v>0</v>
      </c>
      <c r="K39" s="77">
        <f>C17-I39</f>
        <v>0</v>
      </c>
      <c r="L39" s="63">
        <v>0</v>
      </c>
      <c r="M39" s="64">
        <f t="shared" si="0"/>
        <v>0</v>
      </c>
      <c r="N39" s="53" t="e">
        <f>M39/C17</f>
        <v>#DIV/0!</v>
      </c>
      <c r="O39" s="71">
        <v>0</v>
      </c>
      <c r="P39" s="54">
        <v>0</v>
      </c>
      <c r="Q39" s="64">
        <f>P39*C17</f>
        <v>0</v>
      </c>
      <c r="R39" s="84">
        <f>C17-M39</f>
        <v>0</v>
      </c>
      <c r="S39" s="77">
        <f>C17-Q39</f>
        <v>0</v>
      </c>
    </row>
    <row r="40" spans="2:19" ht="13.5" thickBot="1">
      <c r="B40" s="21"/>
      <c r="C40" s="60"/>
      <c r="D40" s="65">
        <v>0</v>
      </c>
      <c r="E40" s="66">
        <f>D40+M18</f>
        <v>0</v>
      </c>
      <c r="F40" s="42" t="e">
        <f>E40/C40</f>
        <v>#DIV/0!</v>
      </c>
      <c r="G40" s="72">
        <v>0</v>
      </c>
      <c r="H40" s="44">
        <v>0</v>
      </c>
      <c r="I40" s="66">
        <f>H40*C18</f>
        <v>0</v>
      </c>
      <c r="J40" s="78">
        <f>C18-E40</f>
        <v>0</v>
      </c>
      <c r="K40" s="79">
        <f>C18-I40</f>
        <v>0</v>
      </c>
      <c r="L40" s="65">
        <v>0</v>
      </c>
      <c r="M40" s="66">
        <f t="shared" si="0"/>
        <v>0</v>
      </c>
      <c r="N40" s="42" t="e">
        <f>M40/C40</f>
        <v>#DIV/0!</v>
      </c>
      <c r="O40" s="72">
        <v>0</v>
      </c>
      <c r="P40" s="44">
        <v>0</v>
      </c>
      <c r="Q40" s="66">
        <f>P40*C18</f>
        <v>0</v>
      </c>
      <c r="R40" s="85">
        <f>C18-M40</f>
        <v>0</v>
      </c>
      <c r="S40" s="79">
        <f>C18-Q40</f>
        <v>0</v>
      </c>
    </row>
    <row r="41" spans="2:19" ht="13.5" thickTop="1">
      <c r="B41" s="30" t="s">
        <v>26</v>
      </c>
      <c r="C41" s="32">
        <f>SUM(C32:C40)</f>
        <v>0</v>
      </c>
      <c r="D41" s="67">
        <f>SUM(D32:D40)</f>
        <v>0</v>
      </c>
      <c r="E41" s="68">
        <f>SUM(E32:E40)</f>
        <v>0</v>
      </c>
      <c r="F41" s="23"/>
      <c r="G41" s="73">
        <f>SUM(G32:G40)</f>
        <v>0</v>
      </c>
      <c r="H41" s="57" t="e">
        <f>I41/C19</f>
        <v>#DIV/0!</v>
      </c>
      <c r="I41" s="80">
        <f>SUM(I32:I40)</f>
        <v>0</v>
      </c>
      <c r="J41" s="67">
        <f>SUM(J32:J40)</f>
        <v>0</v>
      </c>
      <c r="K41" s="67">
        <f>SUM(K32:K40)</f>
        <v>0</v>
      </c>
      <c r="L41" s="67">
        <f>SUM(L32:L40)</f>
        <v>0</v>
      </c>
      <c r="M41" s="68">
        <f>SUM(M32:M40)</f>
        <v>0</v>
      </c>
      <c r="N41" s="23"/>
      <c r="O41" s="73">
        <f>SUM(O32:O40)</f>
        <v>0</v>
      </c>
      <c r="P41" s="57" t="e">
        <f>Q41/C19</f>
        <v>#DIV/0!</v>
      </c>
      <c r="Q41" s="80">
        <f>SUM(Q32:Q40)</f>
        <v>0</v>
      </c>
      <c r="R41" s="67">
        <f>SUM(R32:R40)</f>
        <v>0</v>
      </c>
      <c r="S41" s="67">
        <f>SUM(S32:S40)</f>
        <v>0</v>
      </c>
    </row>
    <row r="42" spans="2:19" ht="12.75">
      <c r="B42" s="30" t="s">
        <v>23</v>
      </c>
      <c r="C42" s="93" t="s">
        <v>5</v>
      </c>
      <c r="D42" s="46">
        <f>I41-G41</f>
        <v>0</v>
      </c>
      <c r="E42" s="25"/>
      <c r="F42" s="26"/>
      <c r="G42" s="26"/>
      <c r="H42" s="26"/>
      <c r="I42" s="26"/>
      <c r="J42" s="24"/>
      <c r="K42" s="24"/>
      <c r="L42" s="46">
        <f>Q41-O41</f>
        <v>0</v>
      </c>
      <c r="M42" s="25"/>
      <c r="O42" s="8"/>
      <c r="P42" s="8"/>
      <c r="Q42" s="8"/>
      <c r="R42" s="8"/>
      <c r="S42" s="8"/>
    </row>
    <row r="43" spans="2:19" ht="12.75">
      <c r="B43" s="30" t="s">
        <v>12</v>
      </c>
      <c r="C43" s="93" t="s">
        <v>5</v>
      </c>
      <c r="D43" s="46">
        <f>I41-E41</f>
        <v>0</v>
      </c>
      <c r="E43" s="25"/>
      <c r="F43" s="26"/>
      <c r="G43" s="26"/>
      <c r="H43" s="26"/>
      <c r="I43" s="26"/>
      <c r="J43" s="24"/>
      <c r="K43" s="24"/>
      <c r="L43" s="46">
        <f>Q41-M41</f>
        <v>0</v>
      </c>
      <c r="M43" s="25"/>
      <c r="O43" s="8"/>
      <c r="P43" s="8"/>
      <c r="Q43" s="8"/>
      <c r="R43" s="8"/>
      <c r="S43" s="8"/>
    </row>
    <row r="44" spans="2:19" ht="12.75">
      <c r="B44" s="30" t="s">
        <v>1</v>
      </c>
      <c r="C44" s="93" t="s">
        <v>4</v>
      </c>
      <c r="D44" s="47" t="e">
        <f>I41/G41</f>
        <v>#DIV/0!</v>
      </c>
      <c r="E44" s="27"/>
      <c r="F44" s="24"/>
      <c r="G44" s="24"/>
      <c r="H44" s="24"/>
      <c r="I44" s="24"/>
      <c r="J44" s="24"/>
      <c r="K44" s="24"/>
      <c r="L44" s="47" t="e">
        <f>Q41/O41</f>
        <v>#DIV/0!</v>
      </c>
      <c r="M44" s="27"/>
      <c r="O44" s="8"/>
      <c r="P44" s="8"/>
      <c r="Q44" s="8"/>
      <c r="R44" s="8"/>
      <c r="S44" s="8"/>
    </row>
    <row r="45" spans="2:19" ht="12.75">
      <c r="B45" s="30" t="s">
        <v>2</v>
      </c>
      <c r="C45" s="93" t="s">
        <v>4</v>
      </c>
      <c r="D45" s="47" t="e">
        <f>I41/E41</f>
        <v>#DIV/0!</v>
      </c>
      <c r="E45" s="27"/>
      <c r="F45" s="24"/>
      <c r="G45" s="24"/>
      <c r="H45" s="24"/>
      <c r="I45" s="24"/>
      <c r="J45" s="24"/>
      <c r="K45" s="24"/>
      <c r="L45" s="47" t="e">
        <f>Q41/M41</f>
        <v>#DIV/0!</v>
      </c>
      <c r="M45" s="27"/>
      <c r="O45" s="8"/>
      <c r="P45" s="8"/>
      <c r="Q45" s="8"/>
      <c r="R45" s="8"/>
      <c r="S45" s="8"/>
    </row>
    <row r="46" spans="2:19" ht="12.75">
      <c r="B46" s="30" t="s">
        <v>24</v>
      </c>
      <c r="C46" s="93" t="s">
        <v>5</v>
      </c>
      <c r="D46" s="46" t="e">
        <f>C19/D44</f>
        <v>#DIV/0!</v>
      </c>
      <c r="E46" s="25"/>
      <c r="F46" s="24"/>
      <c r="G46" s="24"/>
      <c r="H46" s="24"/>
      <c r="I46" s="24"/>
      <c r="J46" s="24"/>
      <c r="K46" s="24"/>
      <c r="L46" s="48" t="e">
        <f>C19/L45</f>
        <v>#DIV/0!</v>
      </c>
      <c r="M46" s="25"/>
      <c r="O46" s="8"/>
      <c r="P46" s="8"/>
      <c r="Q46" s="8"/>
      <c r="R46" s="8"/>
      <c r="S46" s="8"/>
    </row>
    <row r="47" spans="2:19" ht="12.75">
      <c r="B47" s="30" t="s">
        <v>13</v>
      </c>
      <c r="C47" s="93" t="s">
        <v>25</v>
      </c>
      <c r="D47" s="49" t="e">
        <f>C4/D45</f>
        <v>#DIV/0!</v>
      </c>
      <c r="E47" s="28"/>
      <c r="L47" s="49" t="e">
        <f>C4/L45</f>
        <v>#DIV/0!</v>
      </c>
      <c r="M47" s="28"/>
      <c r="O47" s="8"/>
      <c r="P47" s="8"/>
      <c r="Q47" s="8"/>
      <c r="R47" s="8"/>
      <c r="S47" s="8"/>
    </row>
    <row r="48" spans="2:19" ht="12.75">
      <c r="B48" s="31" t="s">
        <v>18</v>
      </c>
      <c r="C48" s="94" t="s">
        <v>4</v>
      </c>
      <c r="D48" s="92" t="e">
        <f>(K41-J41)/J41</f>
        <v>#DIV/0!</v>
      </c>
      <c r="L48" s="92" t="e">
        <f>(S41-R41)/R41</f>
        <v>#DIV/0!</v>
      </c>
      <c r="O48" s="8"/>
      <c r="P48" s="8"/>
      <c r="Q48" s="8"/>
      <c r="R48" s="8"/>
      <c r="S48" s="8"/>
    </row>
    <row r="49" ht="12.75"/>
    <row r="50" ht="12.75"/>
  </sheetData>
  <sheetProtection insertRows="0" deleteRows="0"/>
  <mergeCells count="25">
    <mergeCell ref="B7:B9"/>
    <mergeCell ref="C7:C9"/>
    <mergeCell ref="L30:N30"/>
    <mergeCell ref="B29:B31"/>
    <mergeCell ref="C29:C31"/>
    <mergeCell ref="G8:G9"/>
    <mergeCell ref="H8:I8"/>
    <mergeCell ref="G30:G31"/>
    <mergeCell ref="D30:F30"/>
    <mergeCell ref="P8:Q8"/>
    <mergeCell ref="R8:S8"/>
    <mergeCell ref="L29:S29"/>
    <mergeCell ref="P30:Q30"/>
    <mergeCell ref="R30:S30"/>
    <mergeCell ref="D29:K29"/>
    <mergeCell ref="Z6:AA6"/>
    <mergeCell ref="J8:K8"/>
    <mergeCell ref="J30:K30"/>
    <mergeCell ref="H30:I30"/>
    <mergeCell ref="D7:K7"/>
    <mergeCell ref="D8:F8"/>
    <mergeCell ref="O30:O31"/>
    <mergeCell ref="L7:S7"/>
    <mergeCell ref="L8:N8"/>
    <mergeCell ref="O8:O9"/>
  </mergeCells>
  <dataValidations count="1">
    <dataValidation type="list" allowBlank="1" showInputMessage="1" showErrorMessage="1" sqref="C3">
      <formula1>"Jornada,Semana,Mes"</formula1>
    </dataValidation>
  </dataValidations>
  <printOptions gridLines="1"/>
  <pageMargins left="0" right="0" top="0" bottom="0" header="0" footer="0"/>
  <pageSetup horizontalDpi="300" verticalDpi="300" orientation="landscape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K35" sqref="K35"/>
    </sheetView>
  </sheetViews>
  <sheetFormatPr defaultColWidth="11.421875" defaultRowHeight="12.75"/>
  <cols>
    <col min="1" max="4" width="8.7109375" style="55" customWidth="1"/>
    <col min="5" max="13" width="10.7109375" style="55" customWidth="1"/>
    <col min="14" max="16384" width="11.421875" style="55" customWidth="1"/>
  </cols>
  <sheetData>
    <row r="1" spans="1:4" ht="12.75">
      <c r="A1" s="86"/>
      <c r="B1" s="87" t="s">
        <v>19</v>
      </c>
      <c r="C1" s="88" t="s">
        <v>20</v>
      </c>
      <c r="D1" s="89" t="s">
        <v>21</v>
      </c>
    </row>
    <row r="2" spans="1:4" ht="12.75">
      <c r="A2" s="96" t="str">
        <f>'Valor Conseguido'!D7</f>
        <v>Hito 1</v>
      </c>
      <c r="B2" s="56">
        <f>'Valor Conseguido'!E19</f>
        <v>0</v>
      </c>
      <c r="C2" s="56">
        <f>'Valor Conseguido'!G19</f>
        <v>0</v>
      </c>
      <c r="D2" s="56">
        <f>'Valor Conseguido'!I19</f>
        <v>0</v>
      </c>
    </row>
    <row r="3" spans="1:4" ht="12.75">
      <c r="A3" s="96" t="str">
        <f>'Valor Conseguido'!L7</f>
        <v>Hito 2</v>
      </c>
      <c r="B3" s="56">
        <f>'Valor Conseguido'!M19</f>
        <v>0</v>
      </c>
      <c r="C3" s="56">
        <f>'Valor Conseguido'!O19</f>
        <v>0</v>
      </c>
      <c r="D3" s="56">
        <f>'Valor Conseguido'!Q19</f>
        <v>0</v>
      </c>
    </row>
    <row r="4" spans="1:4" ht="12.75">
      <c r="A4" s="96" t="str">
        <f>'Valor Conseguido'!D29</f>
        <v>Hito 3</v>
      </c>
      <c r="B4" s="56">
        <f>'Valor Conseguido'!E41</f>
        <v>0</v>
      </c>
      <c r="C4" s="56">
        <f>'Valor Conseguido'!G41</f>
        <v>0</v>
      </c>
      <c r="D4" s="56">
        <f>'Valor Conseguido'!I41</f>
        <v>0</v>
      </c>
    </row>
    <row r="5" spans="1:4" ht="12.75">
      <c r="A5" s="96" t="str">
        <f>'Valor Conseguido'!L29</f>
        <v>Hito 4</v>
      </c>
      <c r="B5" s="56">
        <f>'Valor Conseguido'!M41</f>
        <v>0</v>
      </c>
      <c r="C5" s="56">
        <f>'Valor Conseguido'!O41</f>
        <v>0</v>
      </c>
      <c r="D5" s="56">
        <f>'Valor Conseguido'!Q41</f>
        <v>0</v>
      </c>
    </row>
  </sheetData>
  <sheetProtection insertRows="0" deleteRows="0"/>
  <printOptions/>
  <pageMargins left="0.17" right="0.17" top="0.29" bottom="0.3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Schwalbe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 Conseguido</dc:title>
  <dc:subject/>
  <dc:creator>juanhm</dc:creator>
  <cp:keywords/>
  <dc:description/>
  <cp:lastModifiedBy>Juan Hernández Marqués</cp:lastModifiedBy>
  <cp:lastPrinted>2008-05-04T19:51:37Z</cp:lastPrinted>
  <dcterms:created xsi:type="dcterms:W3CDTF">1998-08-26T16:21:34Z</dcterms:created>
  <dcterms:modified xsi:type="dcterms:W3CDTF">2010-04-15T09:58:56Z</dcterms:modified>
  <cp:category/>
  <cp:version/>
  <cp:contentType/>
  <cp:contentStatus/>
</cp:coreProperties>
</file>